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2-excel-basique/"/>
    </mc:Choice>
  </mc:AlternateContent>
  <xr:revisionPtr revIDLastSave="11" documentId="13_ncr:1_{F02DAC64-CBA8-40F8-8E0D-2F4C32DA9923}" xr6:coauthVersionLast="45" xr6:coauthVersionMax="45" xr10:uidLastSave="{1BD8C33E-D747-4859-B586-5EF0FDE15F11}"/>
  <bookViews>
    <workbookView xWindow="6276" yWindow="396" windowWidth="26520" windowHeight="14220" xr2:uid="{00000000-000D-0000-FFFF-FFFF00000000}"/>
  </bookViews>
  <sheets>
    <sheet name="Produits Fermiers 64" sheetId="2" r:id="rId1"/>
  </sheets>
  <definedNames>
    <definedName name="_xlnm.Print_Area" localSheetId="0">'Produits Fermiers 64'!$A$1:$H$59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2" l="1"/>
  <c r="C10" i="2"/>
  <c r="D10" i="2"/>
  <c r="E10" i="2"/>
  <c r="F10" i="2"/>
  <c r="G5" i="2"/>
  <c r="G6" i="2"/>
  <c r="G7" i="2"/>
  <c r="G8" i="2"/>
  <c r="G9" i="2"/>
  <c r="G10" i="2" l="1"/>
  <c r="H9" i="2" l="1"/>
  <c r="C11" i="2"/>
  <c r="D11" i="2"/>
  <c r="E11" i="2"/>
  <c r="F11" i="2"/>
  <c r="B11" i="2"/>
  <c r="H5" i="2"/>
  <c r="H6" i="2"/>
  <c r="H7" i="2"/>
  <c r="H8" i="2"/>
</calcChain>
</file>

<file path=xl/sharedStrings.xml><?xml version="1.0" encoding="utf-8"?>
<sst xmlns="http://schemas.openxmlformats.org/spreadsheetml/2006/main" count="17" uniqueCount="17">
  <si>
    <t>CHIFFRES D 'AFFAIRES PAR MAGASIN</t>
  </si>
  <si>
    <t>MAGASINS</t>
  </si>
  <si>
    <t>VIANDES</t>
  </si>
  <si>
    <t>LEGUMES</t>
  </si>
  <si>
    <t>PAU</t>
  </si>
  <si>
    <t>BAYONNE</t>
  </si>
  <si>
    <t>OLORON</t>
  </si>
  <si>
    <t>ORTHEZ</t>
  </si>
  <si>
    <t>DAX</t>
  </si>
  <si>
    <t>FRUITS</t>
  </si>
  <si>
    <t>CREMERIE</t>
  </si>
  <si>
    <t>EPICERIE</t>
  </si>
  <si>
    <t>PRODUITS FERMIERS 64</t>
  </si>
  <si>
    <t>Montant par produit</t>
  </si>
  <si>
    <t>Répartition par produit</t>
  </si>
  <si>
    <t>Montant par magasin</t>
  </si>
  <si>
    <t>Répartition par magasin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</si>
</sst>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9" tint="-0.24997711111789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 tint="0.34998626667073579"/>
      <name val="Calibri"/>
      <family val="2"/>
      <scheme val="minor"/>
    </font>
    <font>
      <b/>
      <sz val="20"/>
      <color theme="9" tint="-0.499984740745262"/>
      <name val="Calibri"/>
      <family val="2"/>
      <scheme val="minor"/>
    </font>
    <font>
      <sz val="14"/>
      <color theme="9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9" tint="-0.499984740745262"/>
      </top>
      <bottom style="thin">
        <color indexed="64"/>
      </bottom>
      <diagonal/>
    </border>
    <border>
      <left/>
      <right/>
      <top style="thin">
        <color theme="9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9" fontId="8" fillId="6" borderId="3" xfId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9" fontId="9" fillId="6" borderId="6" xfId="1" applyFont="1" applyFill="1" applyBorder="1" applyAlignment="1">
      <alignment horizontal="center" vertical="center"/>
    </xf>
    <xf numFmtId="9" fontId="9" fillId="6" borderId="7" xfId="1" applyFont="1" applyFill="1" applyBorder="1" applyAlignment="1">
      <alignment horizontal="center" vertical="center"/>
    </xf>
    <xf numFmtId="9" fontId="9" fillId="6" borderId="8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par magasin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1225575707883912"/>
          <c:y val="0.12506211723534558"/>
          <c:w val="0.54324997526117136"/>
          <c:h val="0.84052843394575683"/>
        </c:manualLayout>
      </c:layout>
      <c:pieChart>
        <c:varyColors val="1"/>
        <c:ser>
          <c:idx val="0"/>
          <c:order val="0"/>
          <c:tx>
            <c:strRef>
              <c:f>'Produits Fermiers 64'!$G$4</c:f>
              <c:strCache>
                <c:ptCount val="1"/>
                <c:pt idx="0">
                  <c:v>Montant par magasin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D3-41CB-A429-EB7496DB3A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D3-41CB-A429-EB7496DB3A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D3-41CB-A429-EB7496DB3A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D3-41CB-A429-EB7496DB3AC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D3-41CB-A429-EB7496DB3A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'Produits Fermiers 64'!$A$5:$A$9</c:f>
              <c:strCache>
                <c:ptCount val="5"/>
                <c:pt idx="0">
                  <c:v>DAX</c:v>
                </c:pt>
                <c:pt idx="1">
                  <c:v>ORTHEZ</c:v>
                </c:pt>
                <c:pt idx="2">
                  <c:v>OLORON</c:v>
                </c:pt>
                <c:pt idx="3">
                  <c:v>BAYONNE</c:v>
                </c:pt>
                <c:pt idx="4">
                  <c:v>PAU</c:v>
                </c:pt>
              </c:strCache>
            </c:strRef>
          </c:cat>
          <c:val>
            <c:numRef>
              <c:f>'Produits Fermiers 64'!$G$5:$G$9</c:f>
              <c:numCache>
                <c:formatCode>#\ ##0.00\ "€"</c:formatCode>
                <c:ptCount val="5"/>
                <c:pt idx="0">
                  <c:v>5500</c:v>
                </c:pt>
                <c:pt idx="1">
                  <c:v>4240</c:v>
                </c:pt>
                <c:pt idx="2">
                  <c:v>2420</c:v>
                </c:pt>
                <c:pt idx="3">
                  <c:v>7210</c:v>
                </c:pt>
                <c:pt idx="4">
                  <c:v>8380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D7-418D-AC80-978C0DE022E8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 b="1"/>
              <a:t>Répartition par produit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1285194464328322"/>
          <c:y val="0.12346048410615341"/>
          <c:w val="0.57682156207746749"/>
          <c:h val="0.8460049577136189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B93-4473-86F2-40AFB31E5CB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B93-4473-86F2-40AFB31E5CB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B93-4473-86F2-40AFB31E5CB9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B93-4473-86F2-40AFB31E5CB9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16-4D2E-B720-5330A0B9F15F}"/>
              </c:ext>
            </c:extLst>
          </c:dPt>
          <c:dLbls>
            <c:dLbl>
              <c:idx val="4"/>
              <c:layout>
                <c:manualLayout>
                  <c:x val="8.2650015137511759E-2"/>
                  <c:y val="0.2046296296296296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16-4D2E-B720-5330A0B9F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'Produits Fermiers 64'!$B$4:$F$4</c:f>
              <c:strCache>
                <c:ptCount val="5"/>
                <c:pt idx="0">
                  <c:v>FRUITS</c:v>
                </c:pt>
                <c:pt idx="1">
                  <c:v>LEGUMES</c:v>
                </c:pt>
                <c:pt idx="2">
                  <c:v>VIANDES</c:v>
                </c:pt>
                <c:pt idx="3">
                  <c:v>CREMERIE</c:v>
                </c:pt>
                <c:pt idx="4">
                  <c:v>EPICERIE</c:v>
                </c:pt>
              </c:strCache>
            </c:strRef>
          </c:cat>
          <c:val>
            <c:numRef>
              <c:f>'Produits Fermiers 64'!$B$11:$F$11</c:f>
              <c:numCache>
                <c:formatCode>0%</c:formatCode>
                <c:ptCount val="5"/>
                <c:pt idx="0">
                  <c:v>0.28000000000000003</c:v>
                </c:pt>
                <c:pt idx="1">
                  <c:v>0.15009009009009008</c:v>
                </c:pt>
                <c:pt idx="2">
                  <c:v>0.23135135135135135</c:v>
                </c:pt>
                <c:pt idx="3">
                  <c:v>0.26054054054054054</c:v>
                </c:pt>
                <c:pt idx="4">
                  <c:v>7.8018018018018012E-2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6-4D2E-B720-5330A0B9F15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Ventes des produits sur Pau et Bayonne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'Produits Fermiers 64'!$A$8</c:f>
              <c:strCache>
                <c:ptCount val="1"/>
                <c:pt idx="0">
                  <c:v>BAYONNE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'Produits Fermiers 64'!$B$4:$F$4</c:f>
              <c:strCache>
                <c:ptCount val="5"/>
                <c:pt idx="0">
                  <c:v>FRUITS</c:v>
                </c:pt>
                <c:pt idx="1">
                  <c:v>LEGUMES</c:v>
                </c:pt>
                <c:pt idx="2">
                  <c:v>VIANDES</c:v>
                </c:pt>
                <c:pt idx="3">
                  <c:v>CREMERIE</c:v>
                </c:pt>
                <c:pt idx="4">
                  <c:v>EPICERIE</c:v>
                </c:pt>
              </c:strCache>
            </c:strRef>
          </c:cat>
          <c:val>
            <c:numRef>
              <c:f>'Produits Fermiers 64'!$B$8:$F$8</c:f>
              <c:numCache>
                <c:formatCode>#\ ##0.00\ "€"</c:formatCode>
                <c:ptCount val="5"/>
                <c:pt idx="0">
                  <c:v>2120</c:v>
                </c:pt>
                <c:pt idx="1">
                  <c:v>1040</c:v>
                </c:pt>
                <c:pt idx="2">
                  <c:v>1660</c:v>
                </c:pt>
                <c:pt idx="3">
                  <c:v>1930</c:v>
                </c:pt>
                <c:pt idx="4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45-4151-9F5A-A1AA2683D8C1}"/>
            </c:ext>
          </c:extLst>
        </c:ser>
        <c:ser>
          <c:idx val="1"/>
          <c:order val="1"/>
          <c:tx>
            <c:strRef>
              <c:f>'Produits Fermiers 64'!$A$9</c:f>
              <c:strCache>
                <c:ptCount val="1"/>
                <c:pt idx="0">
                  <c:v>PAU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'Produits Fermiers 64'!$B$4:$F$4</c:f>
              <c:strCache>
                <c:ptCount val="5"/>
                <c:pt idx="0">
                  <c:v>FRUITS</c:v>
                </c:pt>
                <c:pt idx="1">
                  <c:v>LEGUMES</c:v>
                </c:pt>
                <c:pt idx="2">
                  <c:v>VIANDES</c:v>
                </c:pt>
                <c:pt idx="3">
                  <c:v>CREMERIE</c:v>
                </c:pt>
                <c:pt idx="4">
                  <c:v>EPICERIE</c:v>
                </c:pt>
              </c:strCache>
            </c:strRef>
          </c:cat>
          <c:val>
            <c:numRef>
              <c:f>'Produits Fermiers 64'!$B$9:$F$9</c:f>
              <c:numCache>
                <c:formatCode>#\ ##0.00\ "€"</c:formatCode>
                <c:ptCount val="5"/>
                <c:pt idx="0">
                  <c:v>2370</c:v>
                </c:pt>
                <c:pt idx="1">
                  <c:v>1220</c:v>
                </c:pt>
                <c:pt idx="2">
                  <c:v>1980</c:v>
                </c:pt>
                <c:pt idx="3">
                  <c:v>2220</c:v>
                </c:pt>
                <c:pt idx="4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45-4151-9F5A-A1AA2683D8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93867584"/>
        <c:axId val="1573589920"/>
      </c:barChart>
      <c:catAx>
        <c:axId val="1693867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73589920"/>
        <c:crosses val="autoZero"/>
        <c:auto val="1"/>
        <c:lblAlgn val="ctr"/>
        <c:lblOffset val="100"/>
        <c:noMultiLvlLbl val="0"/>
      </c:catAx>
      <c:valAx>
        <c:axId val="1573589920"/>
        <c:scaling>
          <c:orientation val="minMax"/>
        </c:scaling>
        <c:delete val="1"/>
        <c:axPos val="l"/>
        <c:numFmt formatCode="#\ ##0.00\ &quot;€&quot;" sourceLinked="1"/>
        <c:majorTickMark val="none"/>
        <c:minorTickMark val="none"/>
        <c:tickLblPos val="nextTo"/>
        <c:crossAx val="169386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4</xdr:col>
      <xdr:colOff>0</xdr:colOff>
      <xdr:row>30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E37142A-80F4-4DC3-A87B-A965AD9181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7E33BD4C-0A50-42EA-BF96-F2539FA504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31</xdr:row>
      <xdr:rowOff>13607</xdr:rowOff>
    </xdr:from>
    <xdr:to>
      <xdr:col>8</xdr:col>
      <xdr:colOff>5442</xdr:colOff>
      <xdr:row>61</xdr:row>
      <xdr:rowOff>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424C4009-905A-426F-AF4B-D9998B90C0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9</xdr:col>
      <xdr:colOff>0</xdr:colOff>
      <xdr:row>1</xdr:row>
      <xdr:rowOff>0</xdr:rowOff>
    </xdr:from>
    <xdr:ext cx="4838700" cy="2085975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9756C305-8441-40B1-A118-54C459AB53E7}"/>
            </a:ext>
          </a:extLst>
        </xdr:cNvPr>
        <xdr:cNvSpPr txBox="1"/>
      </xdr:nvSpPr>
      <xdr:spPr>
        <a:xfrm>
          <a:off x="10695214" y="625929"/>
          <a:ext cx="4838700" cy="2085975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noAutofit/>
        </a:bodyPr>
        <a:lstStyle/>
        <a:p>
          <a:endParaRPr lang="fr-FR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Mettre</a:t>
          </a:r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en forme le tableau</a:t>
          </a:r>
          <a:endParaRPr lang="fr-FR" sz="1100"/>
        </a:p>
        <a:p>
          <a:r>
            <a:rPr lang="fr-FR" sz="1100"/>
            <a:t>Calculer</a:t>
          </a:r>
          <a:r>
            <a:rPr lang="fr-FR" sz="1100" baseline="0"/>
            <a:t> les montants des magasins et les montants des produits.</a:t>
          </a:r>
        </a:p>
        <a:p>
          <a:r>
            <a:rPr lang="fr-FR" sz="1100" baseline="0"/>
            <a:t>Calculer la répartition des magasins et la répartition des produits.</a:t>
          </a:r>
          <a:endParaRPr lang="fr-FR" sz="1100"/>
        </a:p>
        <a:p>
          <a:endParaRPr lang="fr-FR" sz="1100"/>
        </a:p>
        <a:p>
          <a:r>
            <a:rPr lang="fr-FR" sz="1100"/>
            <a:t>Graphiques :</a:t>
          </a:r>
        </a:p>
        <a:p>
          <a:r>
            <a:rPr lang="fr-FR" sz="1100"/>
            <a:t>Répartition</a:t>
          </a:r>
          <a:r>
            <a:rPr lang="fr-FR" sz="1100" baseline="0"/>
            <a:t> par magasin</a:t>
          </a:r>
        </a:p>
        <a:p>
          <a:r>
            <a:rPr lang="fr-FR" sz="1100" baseline="0"/>
            <a:t>Répartition par produit</a:t>
          </a:r>
          <a:endParaRPr lang="fr-FR" sz="1100"/>
        </a:p>
        <a:p>
          <a:r>
            <a:rPr lang="fr-FR" sz="1100"/>
            <a:t>Comparaison des ventes par produits pour PAU et BAYONNE</a:t>
          </a:r>
        </a:p>
        <a:p>
          <a:endParaRPr lang="fr-FR" sz="1100"/>
        </a:p>
        <a:p>
          <a:r>
            <a:rPr lang="fr-FR" sz="1100"/>
            <a:t>Imprimer</a:t>
          </a:r>
          <a:r>
            <a:rPr lang="fr-FR" sz="1100" baseline="0"/>
            <a:t> sur une feuille A4</a:t>
          </a:r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zoomScale="70" zoomScaleNormal="70" workbookViewId="0">
      <selection activeCell="A10" sqref="A10:A11"/>
    </sheetView>
  </sheetViews>
  <sheetFormatPr baseColWidth="10" defaultRowHeight="14.4" x14ac:dyDescent="0.3"/>
  <cols>
    <col min="1" max="1" width="23" customWidth="1"/>
    <col min="2" max="8" width="18.88671875" customWidth="1"/>
    <col min="9" max="9" width="5.88671875" customWidth="1"/>
  </cols>
  <sheetData>
    <row r="1" spans="1:8" ht="48.75" customHeight="1" x14ac:dyDescent="0.3">
      <c r="A1" s="9" t="s">
        <v>12</v>
      </c>
      <c r="B1" s="9"/>
      <c r="C1" s="9"/>
      <c r="D1" s="9"/>
      <c r="E1" s="9"/>
      <c r="F1" s="9"/>
      <c r="G1" s="9"/>
      <c r="H1" s="9"/>
    </row>
    <row r="2" spans="1:8" ht="33" customHeight="1" x14ac:dyDescent="0.3"/>
    <row r="3" spans="1:8" ht="34.5" customHeight="1" x14ac:dyDescent="0.3">
      <c r="A3" s="8" t="s">
        <v>0</v>
      </c>
      <c r="B3" s="8"/>
      <c r="C3" s="8"/>
      <c r="D3" s="8"/>
      <c r="E3" s="8"/>
      <c r="F3" s="8"/>
      <c r="G3" s="8"/>
      <c r="H3" s="8"/>
    </row>
    <row r="4" spans="1:8" ht="36.75" customHeight="1" x14ac:dyDescent="0.3">
      <c r="A4" s="1" t="s">
        <v>1</v>
      </c>
      <c r="B4" s="3" t="s">
        <v>9</v>
      </c>
      <c r="C4" s="3" t="s">
        <v>3</v>
      </c>
      <c r="D4" s="3" t="s">
        <v>2</v>
      </c>
      <c r="E4" s="3" t="s">
        <v>10</v>
      </c>
      <c r="F4" s="3" t="s">
        <v>11</v>
      </c>
      <c r="G4" s="1" t="s">
        <v>15</v>
      </c>
      <c r="H4" s="1" t="s">
        <v>16</v>
      </c>
    </row>
    <row r="5" spans="1:8" ht="36.75" customHeight="1" x14ac:dyDescent="0.3">
      <c r="A5" s="2" t="s">
        <v>8</v>
      </c>
      <c r="B5" s="7">
        <v>1510</v>
      </c>
      <c r="C5" s="7">
        <v>920</v>
      </c>
      <c r="D5" s="7">
        <v>1210</v>
      </c>
      <c r="E5" s="7">
        <v>1380</v>
      </c>
      <c r="F5" s="7">
        <v>480</v>
      </c>
      <c r="G5" s="5">
        <f t="shared" ref="G5:G10" si="0">SUM(B5:F5)</f>
        <v>5500</v>
      </c>
      <c r="H5" s="6">
        <f>G5/$G$10</f>
        <v>0.1981981981981982</v>
      </c>
    </row>
    <row r="6" spans="1:8" ht="36.75" customHeight="1" x14ac:dyDescent="0.3">
      <c r="A6" s="2" t="s">
        <v>7</v>
      </c>
      <c r="B6" s="7">
        <v>1140</v>
      </c>
      <c r="C6" s="7">
        <v>590</v>
      </c>
      <c r="D6" s="7">
        <v>1030</v>
      </c>
      <c r="E6" s="7">
        <v>1140</v>
      </c>
      <c r="F6" s="7">
        <v>340</v>
      </c>
      <c r="G6" s="5">
        <f t="shared" si="0"/>
        <v>4240</v>
      </c>
      <c r="H6" s="6">
        <f t="shared" ref="H6:H9" si="1">G6/$G$10</f>
        <v>0.15279279279279279</v>
      </c>
    </row>
    <row r="7" spans="1:8" ht="36.75" customHeight="1" x14ac:dyDescent="0.3">
      <c r="A7" s="2" t="s">
        <v>6</v>
      </c>
      <c r="B7" s="7">
        <v>630</v>
      </c>
      <c r="C7" s="7">
        <v>395</v>
      </c>
      <c r="D7" s="7">
        <v>540</v>
      </c>
      <c r="E7" s="7">
        <v>560</v>
      </c>
      <c r="F7" s="7">
        <v>295</v>
      </c>
      <c r="G7" s="5">
        <f t="shared" si="0"/>
        <v>2420</v>
      </c>
      <c r="H7" s="6">
        <f t="shared" si="1"/>
        <v>8.7207207207207205E-2</v>
      </c>
    </row>
    <row r="8" spans="1:8" ht="36.75" customHeight="1" x14ac:dyDescent="0.3">
      <c r="A8" s="2" t="s">
        <v>5</v>
      </c>
      <c r="B8" s="7">
        <v>2120</v>
      </c>
      <c r="C8" s="7">
        <v>1040</v>
      </c>
      <c r="D8" s="7">
        <v>1660</v>
      </c>
      <c r="E8" s="7">
        <v>1930</v>
      </c>
      <c r="F8" s="7">
        <v>460</v>
      </c>
      <c r="G8" s="5">
        <f t="shared" si="0"/>
        <v>7210</v>
      </c>
      <c r="H8" s="6">
        <f t="shared" si="1"/>
        <v>0.25981981981981983</v>
      </c>
    </row>
    <row r="9" spans="1:8" ht="36.75" customHeight="1" x14ac:dyDescent="0.3">
      <c r="A9" s="2" t="s">
        <v>4</v>
      </c>
      <c r="B9" s="7">
        <v>2370</v>
      </c>
      <c r="C9" s="7">
        <v>1220</v>
      </c>
      <c r="D9" s="7">
        <v>1980</v>
      </c>
      <c r="E9" s="7">
        <v>2220</v>
      </c>
      <c r="F9" s="7">
        <v>590</v>
      </c>
      <c r="G9" s="5">
        <f t="shared" si="0"/>
        <v>8380</v>
      </c>
      <c r="H9" s="6">
        <f t="shared" si="1"/>
        <v>0.30198198198198201</v>
      </c>
    </row>
    <row r="10" spans="1:8" ht="36.75" customHeight="1" x14ac:dyDescent="0.3">
      <c r="A10" s="13" t="s">
        <v>13</v>
      </c>
      <c r="B10" s="4">
        <f>SUM(B5:B9)</f>
        <v>7770</v>
      </c>
      <c r="C10" s="4">
        <f>SUM(C5:C9)</f>
        <v>4165</v>
      </c>
      <c r="D10" s="4">
        <f>SUM(D5:D9)</f>
        <v>6420</v>
      </c>
      <c r="E10" s="4">
        <f>SUM(E5:E9)</f>
        <v>7230</v>
      </c>
      <c r="F10" s="4">
        <f>SUM(F5:F9)</f>
        <v>2165</v>
      </c>
      <c r="G10" s="5">
        <f t="shared" si="0"/>
        <v>27750</v>
      </c>
    </row>
    <row r="11" spans="1:8" ht="36.75" customHeight="1" x14ac:dyDescent="0.3">
      <c r="A11" s="14" t="s">
        <v>14</v>
      </c>
      <c r="B11" s="10">
        <f>B10/$G$10</f>
        <v>0.28000000000000003</v>
      </c>
      <c r="C11" s="11">
        <f t="shared" ref="C11:F11" si="2">C10/$G$10</f>
        <v>0.15009009009009008</v>
      </c>
      <c r="D11" s="11">
        <f t="shared" si="2"/>
        <v>0.23135135135135135</v>
      </c>
      <c r="E11" s="11">
        <f t="shared" si="2"/>
        <v>0.26054054054054054</v>
      </c>
      <c r="F11" s="12">
        <f t="shared" si="2"/>
        <v>7.8018018018018012E-2</v>
      </c>
    </row>
    <row r="12" spans="1:8" ht="33" customHeight="1" x14ac:dyDescent="0.3"/>
    <row r="31" ht="33" customHeight="1" x14ac:dyDescent="0.3"/>
  </sheetData>
  <mergeCells count="2">
    <mergeCell ref="A3:H3"/>
    <mergeCell ref="A1:H1"/>
  </mergeCells>
  <pageMargins left="0.25" right="0.25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Produits Fermiers 64</vt:lpstr>
      <vt:lpstr>'Produits Fermiers 64'!Zone_d_impression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cp:lastPrinted>2020-05-03T15:14:47Z</cp:lastPrinted>
  <dcterms:created xsi:type="dcterms:W3CDTF">2018-03-27T12:57:18Z</dcterms:created>
  <dcterms:modified xsi:type="dcterms:W3CDTF">2021-02-20T10:21:42Z</dcterms:modified>
</cp:coreProperties>
</file>