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carferreirainformatique-my.sharepoint.com/personal/oscar_bureautique_fun/Documents/BUREAUTIQUE/excel/01-excel-initial/"/>
    </mc:Choice>
  </mc:AlternateContent>
  <xr:revisionPtr revIDLastSave="27" documentId="13_ncr:1_{75D4F05E-32C6-449E-A8E9-1AF8170474EA}" xr6:coauthVersionLast="47" xr6:coauthVersionMax="47" xr10:uidLastSave="{62888FDB-287D-43D0-B4A9-7DCE6524C3D3}"/>
  <bookViews>
    <workbookView xWindow="3624" yWindow="1260" windowWidth="13500" windowHeight="14616" xr2:uid="{988D643D-4715-4FAE-BA1E-C500A7F7A8E7}"/>
  </bookViews>
  <sheets>
    <sheet name="concours" sheetId="2" r:id="rId1"/>
    <sheet name="escompte" sheetId="3" r:id="rId2"/>
    <sheet name="magasin MegaSport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5" i="1"/>
  <c r="F5" i="1"/>
  <c r="E11" i="3"/>
  <c r="E15" i="3"/>
  <c r="E16" i="3"/>
  <c r="D6" i="3"/>
  <c r="E6" i="3" s="1"/>
  <c r="D7" i="3"/>
  <c r="E7" i="3" s="1"/>
  <c r="D8" i="3"/>
  <c r="E8" i="3" s="1"/>
  <c r="D9" i="3"/>
  <c r="E9" i="3" s="1"/>
  <c r="D10" i="3"/>
  <c r="E10" i="3" s="1"/>
  <c r="D11" i="3"/>
  <c r="D12" i="3"/>
  <c r="E12" i="3" s="1"/>
  <c r="D13" i="3"/>
  <c r="E13" i="3" s="1"/>
  <c r="D14" i="3"/>
  <c r="E14" i="3" s="1"/>
  <c r="D15" i="3"/>
  <c r="D16" i="3"/>
  <c r="D5" i="3"/>
  <c r="E5" i="3" s="1"/>
  <c r="H7" i="2"/>
  <c r="H8" i="2"/>
  <c r="H9" i="2"/>
  <c r="H5" i="2"/>
  <c r="G5" i="2"/>
  <c r="G6" i="2"/>
  <c r="H6" i="2" s="1"/>
  <c r="G7" i="2"/>
  <c r="G8" i="2"/>
  <c r="G9" i="2"/>
  <c r="G10" i="2"/>
  <c r="H10" i="2" s="1"/>
  <c r="G11" i="2"/>
  <c r="H11" i="2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</calcChain>
</file>

<file path=xl/sharedStrings.xml><?xml version="1.0" encoding="utf-8"?>
<sst xmlns="http://schemas.openxmlformats.org/spreadsheetml/2006/main" count="69" uniqueCount="69">
  <si>
    <t>Aquagym</t>
  </si>
  <si>
    <t>Badminton</t>
  </si>
  <si>
    <t>Basket-ball</t>
  </si>
  <si>
    <t>Boxe</t>
  </si>
  <si>
    <t>Camping &amp; bivouac</t>
  </si>
  <si>
    <t>Danse &amp; Gymnastique</t>
  </si>
  <si>
    <t>Escalade &amp; Alpinisme</t>
  </si>
  <si>
    <t>Football</t>
  </si>
  <si>
    <t>Handball</t>
  </si>
  <si>
    <t>Jeux &amp; Plein air</t>
  </si>
  <si>
    <t>Judo &amp; Karaté</t>
  </si>
  <si>
    <t>Musculation</t>
  </si>
  <si>
    <t>Natation</t>
  </si>
  <si>
    <t>Padel</t>
  </si>
  <si>
    <t>Randonnée</t>
  </si>
  <si>
    <t>Rugby</t>
  </si>
  <si>
    <t>Running</t>
  </si>
  <si>
    <t>Ski &amp; Snowboard</t>
  </si>
  <si>
    <t>Sports d'eau</t>
  </si>
  <si>
    <t>Squash</t>
  </si>
  <si>
    <t>Tennis</t>
  </si>
  <si>
    <t>Tennis de table</t>
  </si>
  <si>
    <t>Trottinettes, rollers, skates</t>
  </si>
  <si>
    <t>Trail</t>
  </si>
  <si>
    <t>Training/Fitness</t>
  </si>
  <si>
    <t>Triathlon</t>
  </si>
  <si>
    <t>Vélo</t>
  </si>
  <si>
    <t>Volley-ball</t>
  </si>
  <si>
    <t>Yoga</t>
  </si>
  <si>
    <t>Janvier</t>
  </si>
  <si>
    <t>Février</t>
  </si>
  <si>
    <t>Rayons</t>
  </si>
  <si>
    <t>Etudiant</t>
  </si>
  <si>
    <t>Moyenne</t>
  </si>
  <si>
    <t>Admis</t>
  </si>
  <si>
    <t>Julie</t>
  </si>
  <si>
    <t>Marc</t>
  </si>
  <si>
    <t>Laurent</t>
  </si>
  <si>
    <t>Pierre</t>
  </si>
  <si>
    <t>Michel</t>
  </si>
  <si>
    <t>Nathalie</t>
  </si>
  <si>
    <t>Olivier</t>
  </si>
  <si>
    <t>NOMS CLIENTS</t>
  </si>
  <si>
    <t>MONTANT COMMANDE</t>
  </si>
  <si>
    <t>Escompte</t>
  </si>
  <si>
    <t>Montant Escompte</t>
  </si>
  <si>
    <t>Client 1</t>
  </si>
  <si>
    <t>Client 2</t>
  </si>
  <si>
    <t>Client 3</t>
  </si>
  <si>
    <t>Client 4</t>
  </si>
  <si>
    <t>Client 5</t>
  </si>
  <si>
    <t>Client 6</t>
  </si>
  <si>
    <t>Client 7</t>
  </si>
  <si>
    <t>Client 8</t>
  </si>
  <si>
    <t>Client 9</t>
  </si>
  <si>
    <t>Client 10</t>
  </si>
  <si>
    <t>Client 11</t>
  </si>
  <si>
    <t>Client 12</t>
  </si>
  <si>
    <t>Progression symbole</t>
  </si>
  <si>
    <t>p</t>
  </si>
  <si>
    <t>q</t>
  </si>
  <si>
    <t>Progression %</t>
  </si>
  <si>
    <t>Magasin MegaSport</t>
  </si>
  <si>
    <t>Calcul Escompte Clients</t>
  </si>
  <si>
    <t>Résultats du concours</t>
  </si>
  <si>
    <t>Excel</t>
  </si>
  <si>
    <t>Word</t>
  </si>
  <si>
    <t>PowerPoint</t>
  </si>
  <si>
    <t>Outlook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</si>
</sst>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/>
      <name val="Wingdings 3"/>
      <family val="1"/>
      <charset val="2"/>
    </font>
    <font>
      <sz val="11"/>
      <color theme="0"/>
      <name val="Wingdings 3"/>
      <family val="1"/>
      <charset val="2"/>
    </font>
    <font>
      <b/>
      <sz val="18"/>
      <color theme="4" tint="-0.499984740745262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8"/>
      <color theme="8" tint="-0.499984740745262"/>
      <name val="Arial"/>
      <family val="2"/>
    </font>
    <font>
      <sz val="11"/>
      <color rgb="FFFFFFF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theme="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/>
      <bottom style="medium">
        <color theme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3" borderId="0" xfId="0" applyFont="1" applyFill="1" applyAlignment="1">
      <alignment horizontal="center"/>
    </xf>
    <xf numFmtId="0" fontId="4" fillId="4" borderId="1" xfId="0" applyFont="1" applyFill="1" applyBorder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/>
    </xf>
    <xf numFmtId="9" fontId="3" fillId="7" borderId="4" xfId="1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1" fillId="8" borderId="4" xfId="0" applyFont="1" applyFill="1" applyBorder="1" applyAlignment="1">
      <alignment horizontal="center"/>
    </xf>
    <xf numFmtId="0" fontId="10" fillId="0" borderId="0" xfId="0" applyFont="1" applyFill="1" applyAlignment="1">
      <alignment vertical="center"/>
    </xf>
    <xf numFmtId="0" fontId="6" fillId="5" borderId="0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164" fontId="0" fillId="8" borderId="3" xfId="0" applyNumberFormat="1" applyFill="1" applyBorder="1" applyAlignment="1">
      <alignment vertical="center"/>
    </xf>
    <xf numFmtId="4" fontId="0" fillId="6" borderId="3" xfId="0" applyNumberFormat="1" applyFill="1" applyBorder="1" applyAlignment="1">
      <alignment horizontal="center" vertical="center"/>
    </xf>
    <xf numFmtId="164" fontId="0" fillId="10" borderId="3" xfId="0" applyNumberForma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6" fillId="0" borderId="0" xfId="0" applyFont="1"/>
    <xf numFmtId="0" fontId="11" fillId="0" borderId="0" xfId="0" applyFont="1"/>
  </cellXfs>
  <cellStyles count="2">
    <cellStyle name="Normal" xfId="0" builtinId="0"/>
    <cellStyle name="Pourcentage" xfId="1" builtinId="5"/>
  </cellStyles>
  <dxfs count="2">
    <dxf>
      <font>
        <color rgb="FF00B050"/>
      </font>
    </dxf>
    <dxf>
      <font>
        <color rgb="FFFF0000"/>
      </font>
    </dxf>
  </dxfs>
  <tableStyles count="1" defaultTableStyle="TableStyleMedium2" defaultPivotStyle="PivotStyleLight16">
    <tableStyle name="Invisible" pivot="0" table="0" count="0" xr9:uid="{CF14DCD1-4D32-44FC-9663-608AF79CA8D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161924</xdr:rowOff>
    </xdr:from>
    <xdr:to>
      <xdr:col>8</xdr:col>
      <xdr:colOff>0</xdr:colOff>
      <xdr:row>16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119922B-90A8-47BC-BF98-1F34294C69D0}"/>
            </a:ext>
          </a:extLst>
        </xdr:cNvPr>
        <xdr:cNvSpPr txBox="1"/>
      </xdr:nvSpPr>
      <xdr:spPr>
        <a:xfrm>
          <a:off x="792480" y="2234564"/>
          <a:ext cx="5547360" cy="752476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/>
            <a:t>Calculez la moyenne des matières.</a:t>
          </a:r>
        </a:p>
        <a:p>
          <a:r>
            <a:rPr lang="fr-FR" sz="1100"/>
            <a:t>Si la moyenne est supérieure ou égale à 10 écrire Oui dans la colonne Admis.</a:t>
          </a:r>
        </a:p>
        <a:p>
          <a:r>
            <a:rPr lang="fr-FR" sz="1100"/>
            <a:t>Dans</a:t>
          </a:r>
          <a:r>
            <a:rPr lang="fr-FR" sz="1100" baseline="0"/>
            <a:t> le cas contraire écrire Non.</a:t>
          </a:r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5737860" cy="12801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4CFDDF8-4C6F-40A7-835E-2D0E0F25650F}"/>
            </a:ext>
          </a:extLst>
        </xdr:cNvPr>
        <xdr:cNvSpPr txBox="1"/>
      </xdr:nvSpPr>
      <xdr:spPr>
        <a:xfrm>
          <a:off x="792480" y="3314700"/>
          <a:ext cx="5737860" cy="1280160"/>
        </a:xfrm>
        <a:prstGeom prst="rect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/>
            <a:t>Dans la colonne "Escompte"</a:t>
          </a:r>
        </a:p>
        <a:p>
          <a:r>
            <a:rPr lang="fr-FR" sz="1100"/>
            <a:t>Si le montant de la commande client est supérieur à 10 000 Euros.</a:t>
          </a:r>
        </a:p>
        <a:p>
          <a:r>
            <a:rPr lang="fr-FR" sz="1100"/>
            <a:t>Afficher "OUI" sinon afficher "NON".</a:t>
          </a:r>
        </a:p>
        <a:p>
          <a:endParaRPr lang="fr-FR" sz="1100"/>
        </a:p>
        <a:p>
          <a:r>
            <a:rPr lang="fr-FR" sz="1100"/>
            <a:t>Dans la colonne "Montant Escompte"</a:t>
          </a:r>
        </a:p>
        <a:p>
          <a:r>
            <a:rPr lang="fr-FR" sz="1100"/>
            <a:t>Calculez le montant de l'escompte, sachant que ce dernier s'élève à 2%</a:t>
          </a:r>
        </a:p>
        <a:p>
          <a:endParaRPr lang="fr-F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0</xdr:rowOff>
    </xdr:from>
    <xdr:ext cx="3962400" cy="237744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FCA725D-DDA9-4B0F-B5C4-BDB849CCEB30}"/>
            </a:ext>
          </a:extLst>
        </xdr:cNvPr>
        <xdr:cNvSpPr txBox="1"/>
      </xdr:nvSpPr>
      <xdr:spPr>
        <a:xfrm>
          <a:off x="8442960" y="662940"/>
          <a:ext cx="3962400" cy="237744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100"/>
            <a:t>Dans la colonne Progression</a:t>
          </a:r>
          <a:r>
            <a:rPr lang="fr-FR" sz="1100" baseline="0"/>
            <a:t> %</a:t>
          </a:r>
        </a:p>
        <a:p>
          <a:r>
            <a:rPr lang="fr-FR" sz="1100"/>
            <a:t>Si la progression</a:t>
          </a:r>
          <a:r>
            <a:rPr lang="fr-FR" sz="1100" baseline="0"/>
            <a:t> entre Février et Janvier est supérieure à 20% </a:t>
          </a:r>
        </a:p>
        <a:p>
          <a:r>
            <a:rPr lang="fr-FR" sz="1100" baseline="0"/>
            <a:t>afficher "Bonne Progression"</a:t>
          </a:r>
        </a:p>
        <a:p>
          <a:r>
            <a:rPr lang="fr-FR" sz="1100" baseline="0"/>
            <a:t>sinon ne rien afficher</a:t>
          </a:r>
        </a:p>
        <a:p>
          <a:endParaRPr lang="fr-FR" sz="1100" baseline="0"/>
        </a:p>
        <a:p>
          <a:r>
            <a:rPr lang="fr-FR" sz="1100" baseline="0"/>
            <a:t>Dans la colonne Progression symbole</a:t>
          </a:r>
        </a:p>
        <a:p>
          <a:r>
            <a:rPr lang="fr-F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 la progression</a:t>
          </a:r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entre Février et Janvier est supérieure à 0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afficher une flèche vers le haut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sinon afficher une flèche vers la bas</a:t>
          </a:r>
        </a:p>
        <a:p>
          <a:endParaRPr lang="fr-FR" sz="110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Utiliser la mise en forme conditionnelle 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pour afficher la flèche vers le haut en vert </a:t>
          </a:r>
        </a:p>
        <a:p>
          <a:r>
            <a:rPr lang="fr-F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et la flèche vers le bas en rouge.</a:t>
          </a:r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5ECDF-9B6F-4F2F-A909-A5747B000ED3}">
  <dimension ref="B2:H11"/>
  <sheetViews>
    <sheetView showGridLines="0" tabSelected="1" workbookViewId="0"/>
  </sheetViews>
  <sheetFormatPr baseColWidth="10" defaultRowHeight="14.4" x14ac:dyDescent="0.3"/>
  <cols>
    <col min="1" max="1" width="11.5546875" customWidth="1"/>
  </cols>
  <sheetData>
    <row r="2" spans="2:8" ht="22.8" x14ac:dyDescent="0.3">
      <c r="B2" s="21" t="s">
        <v>64</v>
      </c>
      <c r="C2" s="17"/>
      <c r="D2" s="17"/>
      <c r="E2" s="17"/>
      <c r="F2" s="17"/>
      <c r="G2" s="17"/>
      <c r="H2" s="17"/>
    </row>
    <row r="4" spans="2:8" ht="19.8" customHeight="1" x14ac:dyDescent="0.3">
      <c r="B4" s="20" t="s">
        <v>32</v>
      </c>
      <c r="C4" s="20" t="s">
        <v>65</v>
      </c>
      <c r="D4" s="20" t="s">
        <v>66</v>
      </c>
      <c r="E4" s="20" t="s">
        <v>67</v>
      </c>
      <c r="F4" s="20" t="s">
        <v>68</v>
      </c>
      <c r="G4" s="20" t="s">
        <v>33</v>
      </c>
      <c r="H4" s="20" t="s">
        <v>34</v>
      </c>
    </row>
    <row r="5" spans="2:8" ht="19.8" customHeight="1" x14ac:dyDescent="0.3">
      <c r="B5" s="18" t="s">
        <v>35</v>
      </c>
      <c r="C5" s="19">
        <v>9</v>
      </c>
      <c r="D5" s="19">
        <v>15</v>
      </c>
      <c r="E5" s="19">
        <v>12</v>
      </c>
      <c r="F5" s="19">
        <v>9</v>
      </c>
      <c r="G5" s="19">
        <f t="shared" ref="G5:G11" si="0">AVERAGE(C5:F5)</f>
        <v>11.25</v>
      </c>
      <c r="H5" s="19" t="str">
        <f>IF(G5&gt;=10,"Oui","Non")</f>
        <v>Oui</v>
      </c>
    </row>
    <row r="6" spans="2:8" ht="19.8" customHeight="1" x14ac:dyDescent="0.3">
      <c r="B6" s="3" t="s">
        <v>36</v>
      </c>
      <c r="C6" s="4">
        <v>4</v>
      </c>
      <c r="D6" s="4">
        <v>13</v>
      </c>
      <c r="E6" s="4">
        <v>11</v>
      </c>
      <c r="F6" s="4">
        <v>6</v>
      </c>
      <c r="G6" s="4">
        <f t="shared" si="0"/>
        <v>8.5</v>
      </c>
      <c r="H6" s="4" t="str">
        <f t="shared" ref="H6:H11" si="1">IF(G6&gt;=10,"Oui","Non")</f>
        <v>Non</v>
      </c>
    </row>
    <row r="7" spans="2:8" ht="19.8" customHeight="1" x14ac:dyDescent="0.3">
      <c r="B7" s="5" t="s">
        <v>37</v>
      </c>
      <c r="C7" s="6">
        <v>11</v>
      </c>
      <c r="D7" s="6">
        <v>11</v>
      </c>
      <c r="E7" s="6">
        <v>10</v>
      </c>
      <c r="F7" s="6">
        <v>8</v>
      </c>
      <c r="G7" s="6">
        <f t="shared" si="0"/>
        <v>10</v>
      </c>
      <c r="H7" s="6" t="str">
        <f t="shared" si="1"/>
        <v>Oui</v>
      </c>
    </row>
    <row r="8" spans="2:8" ht="19.8" customHeight="1" x14ac:dyDescent="0.3">
      <c r="B8" s="3" t="s">
        <v>38</v>
      </c>
      <c r="C8" s="4">
        <v>17</v>
      </c>
      <c r="D8" s="4">
        <v>16</v>
      </c>
      <c r="E8" s="4">
        <v>15</v>
      </c>
      <c r="F8" s="4">
        <v>3</v>
      </c>
      <c r="G8" s="4">
        <f t="shared" si="0"/>
        <v>12.75</v>
      </c>
      <c r="H8" s="4" t="str">
        <f t="shared" si="1"/>
        <v>Oui</v>
      </c>
    </row>
    <row r="9" spans="2:8" ht="19.8" customHeight="1" x14ac:dyDescent="0.3">
      <c r="B9" s="5" t="s">
        <v>39</v>
      </c>
      <c r="C9" s="6">
        <v>7</v>
      </c>
      <c r="D9" s="6">
        <v>8</v>
      </c>
      <c r="E9" s="6">
        <v>7</v>
      </c>
      <c r="F9" s="6">
        <v>10</v>
      </c>
      <c r="G9" s="6">
        <f t="shared" si="0"/>
        <v>8</v>
      </c>
      <c r="H9" s="6" t="str">
        <f t="shared" si="1"/>
        <v>Non</v>
      </c>
    </row>
    <row r="10" spans="2:8" ht="19.8" customHeight="1" x14ac:dyDescent="0.3">
      <c r="B10" s="3" t="s">
        <v>40</v>
      </c>
      <c r="C10" s="4">
        <v>12</v>
      </c>
      <c r="D10" s="4">
        <v>15</v>
      </c>
      <c r="E10" s="4">
        <v>18</v>
      </c>
      <c r="F10" s="4">
        <v>12</v>
      </c>
      <c r="G10" s="4">
        <f t="shared" si="0"/>
        <v>14.25</v>
      </c>
      <c r="H10" s="4" t="str">
        <f t="shared" si="1"/>
        <v>Oui</v>
      </c>
    </row>
    <row r="11" spans="2:8" ht="19.8" customHeight="1" thickBot="1" x14ac:dyDescent="0.35">
      <c r="B11" s="7" t="s">
        <v>41</v>
      </c>
      <c r="C11" s="8">
        <v>18</v>
      </c>
      <c r="D11" s="8">
        <v>13</v>
      </c>
      <c r="E11" s="8">
        <v>11</v>
      </c>
      <c r="F11" s="8">
        <v>11</v>
      </c>
      <c r="G11" s="8">
        <f t="shared" si="0"/>
        <v>13.25</v>
      </c>
      <c r="H11" s="8" t="str">
        <f t="shared" si="1"/>
        <v>Oui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76B4-5216-4359-A730-F4A8A26ACD37}">
  <dimension ref="B2:E16"/>
  <sheetViews>
    <sheetView showGridLines="0" workbookViewId="0">
      <selection activeCell="E5" sqref="E5"/>
    </sheetView>
  </sheetViews>
  <sheetFormatPr baseColWidth="10" defaultRowHeight="14.4" x14ac:dyDescent="0.3"/>
  <cols>
    <col min="2" max="2" width="19.33203125" customWidth="1"/>
    <col min="3" max="5" width="21.44140625" customWidth="1"/>
  </cols>
  <sheetData>
    <row r="2" spans="2:5" ht="23.4" x14ac:dyDescent="0.45">
      <c r="B2" s="14" t="s">
        <v>63</v>
      </c>
    </row>
    <row r="4" spans="2:5" ht="26.4" x14ac:dyDescent="0.3">
      <c r="B4" s="9" t="s">
        <v>42</v>
      </c>
      <c r="C4" s="10" t="s">
        <v>43</v>
      </c>
      <c r="D4" s="9" t="s">
        <v>44</v>
      </c>
      <c r="E4" s="10" t="s">
        <v>45</v>
      </c>
    </row>
    <row r="5" spans="2:5" s="22" customFormat="1" ht="18" customHeight="1" x14ac:dyDescent="0.3">
      <c r="B5" s="11" t="s">
        <v>46</v>
      </c>
      <c r="C5" s="25">
        <v>8000</v>
      </c>
      <c r="D5" s="24" t="str">
        <f>IF(C5&gt;10000,"Oui","Non")</f>
        <v>Non</v>
      </c>
      <c r="E5" s="23" t="str">
        <f>IF(D5="Oui",C5*2%,"")</f>
        <v/>
      </c>
    </row>
    <row r="6" spans="2:5" s="22" customFormat="1" ht="18" customHeight="1" x14ac:dyDescent="0.3">
      <c r="B6" s="11" t="s">
        <v>47</v>
      </c>
      <c r="C6" s="25">
        <v>7500</v>
      </c>
      <c r="D6" s="24" t="str">
        <f t="shared" ref="D6:D16" si="0">IF(C6&gt;10000,"Oui","Non")</f>
        <v>Non</v>
      </c>
      <c r="E6" s="23" t="str">
        <f t="shared" ref="E6:E16" si="1">IF(D6="Oui",C6*2%,"")</f>
        <v/>
      </c>
    </row>
    <row r="7" spans="2:5" s="22" customFormat="1" ht="18" customHeight="1" x14ac:dyDescent="0.3">
      <c r="B7" s="11" t="s">
        <v>48</v>
      </c>
      <c r="C7" s="25">
        <v>18500</v>
      </c>
      <c r="D7" s="24" t="str">
        <f t="shared" si="0"/>
        <v>Oui</v>
      </c>
      <c r="E7" s="23">
        <f t="shared" si="1"/>
        <v>370</v>
      </c>
    </row>
    <row r="8" spans="2:5" s="22" customFormat="1" ht="18" customHeight="1" x14ac:dyDescent="0.3">
      <c r="B8" s="11" t="s">
        <v>49</v>
      </c>
      <c r="C8" s="25">
        <v>12600</v>
      </c>
      <c r="D8" s="24" t="str">
        <f t="shared" si="0"/>
        <v>Oui</v>
      </c>
      <c r="E8" s="23">
        <f t="shared" si="1"/>
        <v>252</v>
      </c>
    </row>
    <row r="9" spans="2:5" s="22" customFormat="1" ht="18" customHeight="1" x14ac:dyDescent="0.3">
      <c r="B9" s="11" t="s">
        <v>50</v>
      </c>
      <c r="C9" s="25">
        <v>6000</v>
      </c>
      <c r="D9" s="24" t="str">
        <f t="shared" si="0"/>
        <v>Non</v>
      </c>
      <c r="E9" s="23" t="str">
        <f t="shared" si="1"/>
        <v/>
      </c>
    </row>
    <row r="10" spans="2:5" s="22" customFormat="1" ht="18" customHeight="1" x14ac:dyDescent="0.3">
      <c r="B10" s="11" t="s">
        <v>51</v>
      </c>
      <c r="C10" s="25">
        <v>14000</v>
      </c>
      <c r="D10" s="24" t="str">
        <f t="shared" si="0"/>
        <v>Oui</v>
      </c>
      <c r="E10" s="23">
        <f t="shared" si="1"/>
        <v>280</v>
      </c>
    </row>
    <row r="11" spans="2:5" s="22" customFormat="1" ht="18" customHeight="1" x14ac:dyDescent="0.3">
      <c r="B11" s="11" t="s">
        <v>52</v>
      </c>
      <c r="C11" s="25">
        <v>14000</v>
      </c>
      <c r="D11" s="24" t="str">
        <f t="shared" si="0"/>
        <v>Oui</v>
      </c>
      <c r="E11" s="23">
        <f t="shared" si="1"/>
        <v>280</v>
      </c>
    </row>
    <row r="12" spans="2:5" s="22" customFormat="1" ht="18" customHeight="1" x14ac:dyDescent="0.3">
      <c r="B12" s="11" t="s">
        <v>53</v>
      </c>
      <c r="C12" s="25">
        <v>1200</v>
      </c>
      <c r="D12" s="24" t="str">
        <f t="shared" si="0"/>
        <v>Non</v>
      </c>
      <c r="E12" s="23" t="str">
        <f t="shared" si="1"/>
        <v/>
      </c>
    </row>
    <row r="13" spans="2:5" s="22" customFormat="1" ht="18" customHeight="1" x14ac:dyDescent="0.3">
      <c r="B13" s="11" t="s">
        <v>54</v>
      </c>
      <c r="C13" s="25">
        <v>11000</v>
      </c>
      <c r="D13" s="24" t="str">
        <f t="shared" si="0"/>
        <v>Oui</v>
      </c>
      <c r="E13" s="23">
        <f t="shared" si="1"/>
        <v>220</v>
      </c>
    </row>
    <row r="14" spans="2:5" s="22" customFormat="1" ht="18" customHeight="1" x14ac:dyDescent="0.3">
      <c r="B14" s="11" t="s">
        <v>55</v>
      </c>
      <c r="C14" s="25">
        <v>100</v>
      </c>
      <c r="D14" s="24" t="str">
        <f t="shared" si="0"/>
        <v>Non</v>
      </c>
      <c r="E14" s="23" t="str">
        <f t="shared" si="1"/>
        <v/>
      </c>
    </row>
    <row r="15" spans="2:5" s="22" customFormat="1" ht="18" customHeight="1" x14ac:dyDescent="0.3">
      <c r="B15" s="11" t="s">
        <v>56</v>
      </c>
      <c r="C15" s="25">
        <v>3000</v>
      </c>
      <c r="D15" s="24" t="str">
        <f t="shared" si="0"/>
        <v>Non</v>
      </c>
      <c r="E15" s="23" t="str">
        <f t="shared" si="1"/>
        <v/>
      </c>
    </row>
    <row r="16" spans="2:5" s="22" customFormat="1" ht="18" customHeight="1" x14ac:dyDescent="0.3">
      <c r="B16" s="11" t="s">
        <v>57</v>
      </c>
      <c r="C16" s="25">
        <v>800</v>
      </c>
      <c r="D16" s="24" t="str">
        <f t="shared" si="0"/>
        <v>Non</v>
      </c>
      <c r="E16" s="23" t="str">
        <f t="shared" si="1"/>
        <v/>
      </c>
    </row>
  </sheetData>
  <phoneticPr fontId="9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8650-EEBC-4790-AC47-0A981F7E4004}">
  <dimension ref="B1:H33"/>
  <sheetViews>
    <sheetView showGridLines="0" workbookViewId="0">
      <selection activeCell="E5" sqref="E5"/>
    </sheetView>
  </sheetViews>
  <sheetFormatPr baseColWidth="10" defaultRowHeight="14.4" x14ac:dyDescent="0.3"/>
  <cols>
    <col min="2" max="2" width="30.77734375" customWidth="1"/>
    <col min="3" max="4" width="15.44140625" style="27" customWidth="1"/>
    <col min="5" max="5" width="18.6640625" customWidth="1"/>
    <col min="6" max="6" width="19.6640625" customWidth="1"/>
  </cols>
  <sheetData>
    <row r="1" spans="2:8" x14ac:dyDescent="0.3">
      <c r="F1" s="13" t="s">
        <v>59</v>
      </c>
      <c r="G1" s="30"/>
    </row>
    <row r="2" spans="2:8" ht="23.4" x14ac:dyDescent="0.45">
      <c r="B2" s="15" t="s">
        <v>62</v>
      </c>
      <c r="F2" s="13" t="s">
        <v>60</v>
      </c>
      <c r="G2" s="30"/>
    </row>
    <row r="4" spans="2:8" x14ac:dyDescent="0.3">
      <c r="B4" s="1" t="s">
        <v>31</v>
      </c>
      <c r="C4" s="26" t="s">
        <v>29</v>
      </c>
      <c r="D4" s="26" t="s">
        <v>30</v>
      </c>
      <c r="E4" s="1" t="s">
        <v>61</v>
      </c>
      <c r="F4" s="1" t="s">
        <v>58</v>
      </c>
      <c r="H4" s="29"/>
    </row>
    <row r="5" spans="2:8" x14ac:dyDescent="0.3">
      <c r="B5" s="2" t="s">
        <v>0</v>
      </c>
      <c r="C5" s="28">
        <v>29177</v>
      </c>
      <c r="D5" s="28">
        <v>31086</v>
      </c>
      <c r="E5" s="12" t="str">
        <f>IF((D5-C5)/C5&gt;20%,"Bonne Progression","")</f>
        <v/>
      </c>
      <c r="F5" s="16" t="str">
        <f t="shared" ref="F5:F33" si="0">IF((D5-C5)/C5&gt;0%,$F$1,$F$2)</f>
        <v>p</v>
      </c>
    </row>
    <row r="6" spans="2:8" x14ac:dyDescent="0.3">
      <c r="B6" s="2" t="s">
        <v>1</v>
      </c>
      <c r="C6" s="28">
        <v>49830</v>
      </c>
      <c r="D6" s="28">
        <v>51713</v>
      </c>
      <c r="E6" s="12" t="str">
        <f t="shared" ref="E6:E33" si="1">IF((D6-C6)/C6&gt;20%,"Bonne Progression","")</f>
        <v/>
      </c>
      <c r="F6" s="16" t="str">
        <f t="shared" si="0"/>
        <v>p</v>
      </c>
    </row>
    <row r="7" spans="2:8" x14ac:dyDescent="0.3">
      <c r="B7" s="2" t="s">
        <v>2</v>
      </c>
      <c r="C7" s="28">
        <v>15064</v>
      </c>
      <c r="D7" s="28">
        <v>26485</v>
      </c>
      <c r="E7" s="12" t="str">
        <f t="shared" si="1"/>
        <v>Bonne Progression</v>
      </c>
      <c r="F7" s="16" t="str">
        <f t="shared" si="0"/>
        <v>p</v>
      </c>
    </row>
    <row r="8" spans="2:8" x14ac:dyDescent="0.3">
      <c r="B8" s="2" t="s">
        <v>3</v>
      </c>
      <c r="C8" s="28">
        <v>42329</v>
      </c>
      <c r="D8" s="28">
        <v>47935</v>
      </c>
      <c r="E8" s="12" t="str">
        <f t="shared" si="1"/>
        <v/>
      </c>
      <c r="F8" s="16" t="str">
        <f t="shared" si="0"/>
        <v>p</v>
      </c>
    </row>
    <row r="9" spans="2:8" x14ac:dyDescent="0.3">
      <c r="B9" s="2" t="s">
        <v>4</v>
      </c>
      <c r="C9" s="28">
        <v>47753</v>
      </c>
      <c r="D9" s="28">
        <v>40723</v>
      </c>
      <c r="E9" s="12" t="str">
        <f t="shared" si="1"/>
        <v/>
      </c>
      <c r="F9" s="16" t="str">
        <f t="shared" si="0"/>
        <v>q</v>
      </c>
    </row>
    <row r="10" spans="2:8" x14ac:dyDescent="0.3">
      <c r="B10" s="2" t="s">
        <v>5</v>
      </c>
      <c r="C10" s="28">
        <v>39556</v>
      </c>
      <c r="D10" s="28">
        <v>46293</v>
      </c>
      <c r="E10" s="12" t="str">
        <f t="shared" si="1"/>
        <v/>
      </c>
      <c r="F10" s="16" t="str">
        <f t="shared" si="0"/>
        <v>p</v>
      </c>
    </row>
    <row r="11" spans="2:8" x14ac:dyDescent="0.3">
      <c r="B11" s="2" t="s">
        <v>6</v>
      </c>
      <c r="C11" s="28">
        <v>42749</v>
      </c>
      <c r="D11" s="28">
        <v>44130</v>
      </c>
      <c r="E11" s="12" t="str">
        <f t="shared" si="1"/>
        <v/>
      </c>
      <c r="F11" s="16" t="str">
        <f t="shared" si="0"/>
        <v>p</v>
      </c>
    </row>
    <row r="12" spans="2:8" x14ac:dyDescent="0.3">
      <c r="B12" s="2" t="s">
        <v>7</v>
      </c>
      <c r="C12" s="28">
        <v>34544</v>
      </c>
      <c r="D12" s="28">
        <v>43847</v>
      </c>
      <c r="E12" s="12" t="str">
        <f t="shared" si="1"/>
        <v>Bonne Progression</v>
      </c>
      <c r="F12" s="16" t="str">
        <f t="shared" si="0"/>
        <v>p</v>
      </c>
    </row>
    <row r="13" spans="2:8" x14ac:dyDescent="0.3">
      <c r="B13" s="2" t="s">
        <v>8</v>
      </c>
      <c r="C13" s="28">
        <v>40297</v>
      </c>
      <c r="D13" s="28">
        <v>44266</v>
      </c>
      <c r="E13" s="12" t="str">
        <f t="shared" si="1"/>
        <v/>
      </c>
      <c r="F13" s="16" t="str">
        <f t="shared" si="0"/>
        <v>p</v>
      </c>
    </row>
    <row r="14" spans="2:8" x14ac:dyDescent="0.3">
      <c r="B14" s="2" t="s">
        <v>9</v>
      </c>
      <c r="C14" s="28">
        <v>14712</v>
      </c>
      <c r="D14" s="28">
        <v>18950</v>
      </c>
      <c r="E14" s="12" t="str">
        <f t="shared" si="1"/>
        <v>Bonne Progression</v>
      </c>
      <c r="F14" s="16" t="str">
        <f t="shared" si="0"/>
        <v>p</v>
      </c>
    </row>
    <row r="15" spans="2:8" x14ac:dyDescent="0.3">
      <c r="B15" s="2" t="s">
        <v>10</v>
      </c>
      <c r="C15" s="28">
        <v>21680</v>
      </c>
      <c r="D15" s="28">
        <v>22086</v>
      </c>
      <c r="E15" s="12" t="str">
        <f t="shared" si="1"/>
        <v/>
      </c>
      <c r="F15" s="16" t="str">
        <f t="shared" si="0"/>
        <v>p</v>
      </c>
    </row>
    <row r="16" spans="2:8" x14ac:dyDescent="0.3">
      <c r="B16" s="2" t="s">
        <v>11</v>
      </c>
      <c r="C16" s="28">
        <v>36385</v>
      </c>
      <c r="D16" s="28">
        <v>68991</v>
      </c>
      <c r="E16" s="12" t="str">
        <f t="shared" si="1"/>
        <v>Bonne Progression</v>
      </c>
      <c r="F16" s="16" t="str">
        <f t="shared" si="0"/>
        <v>p</v>
      </c>
    </row>
    <row r="17" spans="2:6" x14ac:dyDescent="0.3">
      <c r="B17" s="2" t="s">
        <v>12</v>
      </c>
      <c r="C17" s="28">
        <v>47031</v>
      </c>
      <c r="D17" s="28">
        <v>35735</v>
      </c>
      <c r="E17" s="12" t="str">
        <f t="shared" si="1"/>
        <v/>
      </c>
      <c r="F17" s="16" t="str">
        <f t="shared" si="0"/>
        <v>q</v>
      </c>
    </row>
    <row r="18" spans="2:6" x14ac:dyDescent="0.3">
      <c r="B18" s="2" t="s">
        <v>13</v>
      </c>
      <c r="C18" s="28">
        <v>32589</v>
      </c>
      <c r="D18" s="28">
        <v>47484</v>
      </c>
      <c r="E18" s="12" t="str">
        <f t="shared" si="1"/>
        <v>Bonne Progression</v>
      </c>
      <c r="F18" s="16" t="str">
        <f t="shared" si="0"/>
        <v>p</v>
      </c>
    </row>
    <row r="19" spans="2:6" x14ac:dyDescent="0.3">
      <c r="B19" s="2" t="s">
        <v>14</v>
      </c>
      <c r="C19" s="28">
        <v>14625</v>
      </c>
      <c r="D19" s="28">
        <v>34951</v>
      </c>
      <c r="E19" s="12" t="str">
        <f t="shared" si="1"/>
        <v>Bonne Progression</v>
      </c>
      <c r="F19" s="16" t="str">
        <f t="shared" si="0"/>
        <v>p</v>
      </c>
    </row>
    <row r="20" spans="2:6" x14ac:dyDescent="0.3">
      <c r="B20" s="2" t="s">
        <v>15</v>
      </c>
      <c r="C20" s="28">
        <v>38064</v>
      </c>
      <c r="D20" s="28">
        <v>32586</v>
      </c>
      <c r="E20" s="12" t="str">
        <f t="shared" si="1"/>
        <v/>
      </c>
      <c r="F20" s="16" t="str">
        <f t="shared" si="0"/>
        <v>q</v>
      </c>
    </row>
    <row r="21" spans="2:6" x14ac:dyDescent="0.3">
      <c r="B21" s="2" t="s">
        <v>16</v>
      </c>
      <c r="C21" s="28">
        <v>22020</v>
      </c>
      <c r="D21" s="28">
        <v>33625</v>
      </c>
      <c r="E21" s="12" t="str">
        <f t="shared" si="1"/>
        <v>Bonne Progression</v>
      </c>
      <c r="F21" s="16" t="str">
        <f t="shared" si="0"/>
        <v>p</v>
      </c>
    </row>
    <row r="22" spans="2:6" x14ac:dyDescent="0.3">
      <c r="B22" s="2" t="s">
        <v>17</v>
      </c>
      <c r="C22" s="28">
        <v>24189</v>
      </c>
      <c r="D22" s="28">
        <v>47446</v>
      </c>
      <c r="E22" s="12" t="str">
        <f t="shared" si="1"/>
        <v>Bonne Progression</v>
      </c>
      <c r="F22" s="16" t="str">
        <f t="shared" si="0"/>
        <v>p</v>
      </c>
    </row>
    <row r="23" spans="2:6" x14ac:dyDescent="0.3">
      <c r="B23" s="2" t="s">
        <v>18</v>
      </c>
      <c r="C23" s="28">
        <v>10579</v>
      </c>
      <c r="D23" s="28">
        <v>8916</v>
      </c>
      <c r="E23" s="12" t="str">
        <f t="shared" si="1"/>
        <v/>
      </c>
      <c r="F23" s="16" t="str">
        <f t="shared" si="0"/>
        <v>q</v>
      </c>
    </row>
    <row r="24" spans="2:6" x14ac:dyDescent="0.3">
      <c r="B24" s="2" t="s">
        <v>19</v>
      </c>
      <c r="C24" s="28">
        <v>46744</v>
      </c>
      <c r="D24" s="28">
        <v>38303</v>
      </c>
      <c r="E24" s="12" t="str">
        <f t="shared" si="1"/>
        <v/>
      </c>
      <c r="F24" s="16" t="str">
        <f t="shared" si="0"/>
        <v>q</v>
      </c>
    </row>
    <row r="25" spans="2:6" x14ac:dyDescent="0.3">
      <c r="B25" s="2" t="s">
        <v>20</v>
      </c>
      <c r="C25" s="28">
        <v>27464</v>
      </c>
      <c r="D25" s="28">
        <v>28158</v>
      </c>
      <c r="E25" s="12" t="str">
        <f t="shared" si="1"/>
        <v/>
      </c>
      <c r="F25" s="16" t="str">
        <f t="shared" si="0"/>
        <v>p</v>
      </c>
    </row>
    <row r="26" spans="2:6" x14ac:dyDescent="0.3">
      <c r="B26" s="2" t="s">
        <v>21</v>
      </c>
      <c r="C26" s="28">
        <v>13852</v>
      </c>
      <c r="D26" s="28">
        <v>13365</v>
      </c>
      <c r="E26" s="12" t="str">
        <f t="shared" si="1"/>
        <v/>
      </c>
      <c r="F26" s="16" t="str">
        <f t="shared" si="0"/>
        <v>q</v>
      </c>
    </row>
    <row r="27" spans="2:6" x14ac:dyDescent="0.3">
      <c r="B27" s="2" t="s">
        <v>22</v>
      </c>
      <c r="C27" s="28">
        <v>41465</v>
      </c>
      <c r="D27" s="28">
        <v>50171</v>
      </c>
      <c r="E27" s="12" t="str">
        <f t="shared" si="1"/>
        <v>Bonne Progression</v>
      </c>
      <c r="F27" s="16" t="str">
        <f t="shared" si="0"/>
        <v>p</v>
      </c>
    </row>
    <row r="28" spans="2:6" x14ac:dyDescent="0.3">
      <c r="B28" s="2" t="s">
        <v>23</v>
      </c>
      <c r="C28" s="28">
        <v>16120</v>
      </c>
      <c r="D28" s="28">
        <v>32676</v>
      </c>
      <c r="E28" s="12" t="str">
        <f t="shared" si="1"/>
        <v>Bonne Progression</v>
      </c>
      <c r="F28" s="16" t="str">
        <f t="shared" si="0"/>
        <v>p</v>
      </c>
    </row>
    <row r="29" spans="2:6" x14ac:dyDescent="0.3">
      <c r="B29" s="2" t="s">
        <v>24</v>
      </c>
      <c r="C29" s="28">
        <v>40101</v>
      </c>
      <c r="D29" s="28">
        <v>43661</v>
      </c>
      <c r="E29" s="12" t="str">
        <f t="shared" si="1"/>
        <v/>
      </c>
      <c r="F29" s="16" t="str">
        <f t="shared" si="0"/>
        <v>p</v>
      </c>
    </row>
    <row r="30" spans="2:6" x14ac:dyDescent="0.3">
      <c r="B30" s="2" t="s">
        <v>25</v>
      </c>
      <c r="C30" s="28">
        <v>35490</v>
      </c>
      <c r="D30" s="28">
        <v>41589</v>
      </c>
      <c r="E30" s="12" t="str">
        <f t="shared" si="1"/>
        <v/>
      </c>
      <c r="F30" s="16" t="str">
        <f t="shared" si="0"/>
        <v>p</v>
      </c>
    </row>
    <row r="31" spans="2:6" x14ac:dyDescent="0.3">
      <c r="B31" s="2" t="s">
        <v>26</v>
      </c>
      <c r="C31" s="28">
        <v>31024</v>
      </c>
      <c r="D31" s="28">
        <v>28850</v>
      </c>
      <c r="E31" s="12" t="str">
        <f t="shared" si="1"/>
        <v/>
      </c>
      <c r="F31" s="16" t="str">
        <f t="shared" si="0"/>
        <v>q</v>
      </c>
    </row>
    <row r="32" spans="2:6" x14ac:dyDescent="0.3">
      <c r="B32" s="2" t="s">
        <v>27</v>
      </c>
      <c r="C32" s="28">
        <v>37844</v>
      </c>
      <c r="D32" s="28">
        <v>37885</v>
      </c>
      <c r="E32" s="12" t="str">
        <f t="shared" si="1"/>
        <v/>
      </c>
      <c r="F32" s="16" t="str">
        <f t="shared" si="0"/>
        <v>p</v>
      </c>
    </row>
    <row r="33" spans="2:6" x14ac:dyDescent="0.3">
      <c r="B33" s="2" t="s">
        <v>28</v>
      </c>
      <c r="C33" s="28">
        <v>17982</v>
      </c>
      <c r="D33" s="28">
        <v>25675</v>
      </c>
      <c r="E33" s="12" t="str">
        <f t="shared" si="1"/>
        <v>Bonne Progression</v>
      </c>
      <c r="F33" s="16" t="str">
        <f t="shared" si="0"/>
        <v>p</v>
      </c>
    </row>
  </sheetData>
  <conditionalFormatting sqref="F5:F33">
    <cfRule type="cellIs" dxfId="1" priority="1" operator="equal">
      <formula>"q"</formula>
    </cfRule>
    <cfRule type="cellIs" dxfId="0" priority="2" operator="equal">
      <formula>"p"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concours</vt:lpstr>
      <vt:lpstr>escompte</vt:lpstr>
      <vt:lpstr>magasin MegaSport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Corinne CAMUS DESPRATX FORMATEUR</cp:lastModifiedBy>
  <dcterms:created xsi:type="dcterms:W3CDTF">2021-08-17T09:38:20Z</dcterms:created>
  <dcterms:modified xsi:type="dcterms:W3CDTF">2021-11-01T14:55:56Z</dcterms:modified>
</cp:coreProperties>
</file>